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2106\Desktop\학생복지국\"/>
    </mc:Choice>
  </mc:AlternateContent>
  <xr:revisionPtr revIDLastSave="0" documentId="13_ncr:1_{A24B1609-65C0-42FD-9C08-698154CD653C}" xr6:coauthVersionLast="47" xr6:coauthVersionMax="47" xr10:uidLastSave="{00000000-0000-0000-0000-000000000000}"/>
  <bookViews>
    <workbookView xWindow="9950" yWindow="2640" windowWidth="19200" windowHeight="11260" activeTab="1" xr2:uid="{FC11575A-1873-47B7-92AD-3E046E4F31B8}"/>
  </bookViews>
  <sheets>
    <sheet name="투표지" sheetId="1" r:id="rId1"/>
    <sheet name="환산" sheetId="2" r:id="rId2"/>
  </sheets>
  <definedNames>
    <definedName name="_xlnm._FilterDatabase" localSheetId="0" hidden="1">투표지!$B$1:$B$164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2" l="1"/>
  <c r="I5" i="2"/>
  <c r="E16" i="2" s="1"/>
  <c r="I4" i="2"/>
  <c r="E11" i="2" s="1"/>
  <c r="H6" i="2"/>
  <c r="H5" i="2"/>
  <c r="E19" i="2"/>
  <c r="I6" i="2"/>
  <c r="E34" i="2" s="1"/>
  <c r="E8" i="2"/>
  <c r="E17" i="2"/>
  <c r="E18" i="2"/>
  <c r="E20" i="2"/>
  <c r="E21" i="2"/>
  <c r="E22" i="2"/>
  <c r="E29" i="2"/>
  <c r="E28" i="2" l="1"/>
  <c r="E33" i="2"/>
  <c r="E27" i="2"/>
  <c r="E32" i="2"/>
  <c r="E30" i="2"/>
  <c r="H18" i="2" s="1"/>
  <c r="H7" i="2"/>
  <c r="H21" i="2"/>
  <c r="E6" i="2"/>
  <c r="H16" i="2" s="1"/>
  <c r="E10" i="2"/>
  <c r="E5" i="2"/>
  <c r="E31" i="2"/>
  <c r="E9" i="2"/>
  <c r="H19" i="2" s="1"/>
  <c r="E7" i="2"/>
  <c r="H17" i="2" s="1"/>
  <c r="E23" i="2"/>
  <c r="E12" i="2"/>
  <c r="H15" i="2" l="1"/>
  <c r="H20" i="2"/>
  <c r="H22" i="2"/>
</calcChain>
</file>

<file path=xl/sharedStrings.xml><?xml version="1.0" encoding="utf-8"?>
<sst xmlns="http://schemas.openxmlformats.org/spreadsheetml/2006/main" count="390" uniqueCount="183">
  <si>
    <t>타임스탬프</t>
  </si>
  <si>
    <t>1. 구분</t>
  </si>
  <si>
    <t>2. 성함</t>
  </si>
  <si>
    <t>4. 투표 [1번 작품]</t>
  </si>
  <si>
    <t>4. 투표 [2번 작품]</t>
  </si>
  <si>
    <t>4. 투표 [3번 작품]</t>
  </si>
  <si>
    <t>4. 투표 [4번 작품]</t>
  </si>
  <si>
    <t>4. 투표 [5번 작품]</t>
  </si>
  <si>
    <t>4. 투표 [6번 작품]</t>
  </si>
  <si>
    <t>4. 투표 [7번 작품]</t>
  </si>
  <si>
    <t>4. 투표 [8번 작품]</t>
  </si>
  <si>
    <t>2022. 5. 11 오후 1:07:58</t>
  </si>
  <si>
    <t>학과 회장단</t>
  </si>
  <si>
    <t>김채현</t>
  </si>
  <si>
    <t>2순위</t>
  </si>
  <si>
    <t>1순위</t>
  </si>
  <si>
    <t>2022. 5. 11 오후 1:08:28</t>
  </si>
  <si>
    <t>최엄지</t>
  </si>
  <si>
    <t>2022. 5. 11 오후 1:09:23</t>
  </si>
  <si>
    <t>홍서현</t>
  </si>
  <si>
    <t>2022. 5. 11 오후 1:10:29</t>
  </si>
  <si>
    <t>유재우</t>
  </si>
  <si>
    <t>2022. 5. 11 오후 1:11:04</t>
  </si>
  <si>
    <t>송석</t>
  </si>
  <si>
    <t>2022. 5. 11 오후 1:12:39</t>
  </si>
  <si>
    <t>김영서</t>
  </si>
  <si>
    <t>2022. 5. 11 오후 1:24:35</t>
  </si>
  <si>
    <t>강가람</t>
  </si>
  <si>
    <t>2022. 5. 11 오후 1:24:52</t>
  </si>
  <si>
    <t>이상대</t>
  </si>
  <si>
    <t>2022. 5. 11 오후 1:27:37</t>
  </si>
  <si>
    <t>조상헌</t>
  </si>
  <si>
    <t>2022. 5. 11 오후 1:28:31</t>
  </si>
  <si>
    <t>최민서</t>
  </si>
  <si>
    <t>2022. 5. 11 오후 1:29:38</t>
  </si>
  <si>
    <t>홍은성</t>
  </si>
  <si>
    <t>2022. 5. 11 오후 1:44:35</t>
  </si>
  <si>
    <t>김도연</t>
  </si>
  <si>
    <t>2022. 5. 11 오후 1:46:11</t>
  </si>
  <si>
    <t>장민수</t>
  </si>
  <si>
    <t>2022. 5. 11 오후 1:57:12</t>
  </si>
  <si>
    <t>총학생회·방송국·학보사</t>
  </si>
  <si>
    <t>송유나</t>
  </si>
  <si>
    <t>2022. 5. 11 오후 1:57:27</t>
  </si>
  <si>
    <t>김수빈</t>
  </si>
  <si>
    <t>2022. 5. 11 오후 1:57:28</t>
  </si>
  <si>
    <t>이종원(총학생회)</t>
  </si>
  <si>
    <t>2022. 5. 11 오후 1:58:53</t>
  </si>
  <si>
    <t>임윤성</t>
  </si>
  <si>
    <t>2022. 5. 11 오후 2:00:53</t>
  </si>
  <si>
    <t>방지혜</t>
  </si>
  <si>
    <t>2022. 5. 11 오후 2:03:19</t>
  </si>
  <si>
    <t>장재인</t>
  </si>
  <si>
    <t>2022. 5. 11 오후 2:09:45</t>
  </si>
  <si>
    <t>기민정</t>
  </si>
  <si>
    <t>2022. 5. 11 오후 2:14:02</t>
  </si>
  <si>
    <t>유영준 (특체과)</t>
  </si>
  <si>
    <t>2022. 5. 11 오후 2:19:40</t>
  </si>
  <si>
    <t>한국체육대학교 공연예술학과 학생회장 유정인</t>
  </si>
  <si>
    <t>2022. 5. 11 오후 2:30:18</t>
  </si>
  <si>
    <t>노수빈</t>
  </si>
  <si>
    <t>2022. 5. 11 오후 2:40:24</t>
  </si>
  <si>
    <t>황현우</t>
  </si>
  <si>
    <t>2022. 5. 11 오후 2:43:14</t>
  </si>
  <si>
    <t>권규태</t>
  </si>
  <si>
    <t>2022. 5. 11 오후 2:43:21</t>
  </si>
  <si>
    <t>조교</t>
  </si>
  <si>
    <t>김병국</t>
  </si>
  <si>
    <t>2022. 5. 11 오후 2:44:06</t>
  </si>
  <si>
    <t>김덕호</t>
  </si>
  <si>
    <t>2022. 5. 11 오후 2:45:54</t>
  </si>
  <si>
    <t>배건환</t>
  </si>
  <si>
    <t>2022. 5. 11 오후 2:47:01</t>
  </si>
  <si>
    <t>정경무</t>
  </si>
  <si>
    <t>2022. 5. 11 오후 2:48:01</t>
  </si>
  <si>
    <t>오혜리</t>
  </si>
  <si>
    <t>2022. 5. 11 오후 2:59:53</t>
  </si>
  <si>
    <t>남지은</t>
  </si>
  <si>
    <t>2022. 5. 11 오후 3:25:33</t>
  </si>
  <si>
    <t>노진주</t>
  </si>
  <si>
    <t>2022. 5. 11 오후 3:48:37</t>
  </si>
  <si>
    <t>박소영</t>
  </si>
  <si>
    <t>2022. 5. 11 오후 7:03:07</t>
  </si>
  <si>
    <t>이지혜</t>
  </si>
  <si>
    <t>2022. 5. 11 오후 8:09:02</t>
  </si>
  <si>
    <t>사회체육학과 부학생회장 조형원</t>
  </si>
  <si>
    <t>2022. 5. 11 오후 10:58:28</t>
  </si>
  <si>
    <t>안지빈</t>
  </si>
  <si>
    <t>2022. 5. 12 오전 9:53:04</t>
  </si>
  <si>
    <t>학보사 김규태</t>
  </si>
  <si>
    <t>2022. 5. 12 오전 10:12:46</t>
  </si>
  <si>
    <t>안우진</t>
  </si>
  <si>
    <t>2022. 5. 12 오전 11:01:19</t>
  </si>
  <si>
    <t>서승덕</t>
  </si>
  <si>
    <t>2022. 5. 12 오후 1:38:07</t>
  </si>
  <si>
    <t>김재훈</t>
  </si>
  <si>
    <t>2022. 5. 12 오후 3:44:00</t>
  </si>
  <si>
    <t>임기성</t>
  </si>
  <si>
    <t>2022. 5. 12 오후 3:44:06</t>
  </si>
  <si>
    <t>서가현</t>
  </si>
  <si>
    <t>2022. 5. 12 오후 3:44:25</t>
  </si>
  <si>
    <t>박지현</t>
  </si>
  <si>
    <t>선재우</t>
  </si>
  <si>
    <t>임선우</t>
  </si>
  <si>
    <t>2022. 5. 12 오후 3:45:03</t>
  </si>
  <si>
    <t>최다원</t>
  </si>
  <si>
    <t>2022. 5. 12 오후 3:45:18</t>
  </si>
  <si>
    <t>이예나</t>
  </si>
  <si>
    <t>2022. 5. 12 오후 3:46:36</t>
  </si>
  <si>
    <t>조상원</t>
  </si>
  <si>
    <t>2022. 5. 12 오후 3:55:20</t>
  </si>
  <si>
    <t>최건명</t>
  </si>
  <si>
    <t>2022. 5. 12 오후 3:58:21</t>
  </si>
  <si>
    <t>하주연</t>
  </si>
  <si>
    <t>2022. 5. 12 오후 3:59:59</t>
  </si>
  <si>
    <t>정예원</t>
  </si>
  <si>
    <t>2022. 5. 12 오후 4:24:38</t>
  </si>
  <si>
    <t>오혜미</t>
  </si>
  <si>
    <t>2022. 5. 12 오후 4:47:18</t>
  </si>
  <si>
    <t>김민주</t>
  </si>
  <si>
    <t>2022. 5. 12 오후 4:55:07</t>
  </si>
  <si>
    <t>김가희</t>
  </si>
  <si>
    <t>2022. 5. 12 오후 7:31:30</t>
  </si>
  <si>
    <t>박정우</t>
  </si>
  <si>
    <t>2022. 5. 12 오후 7:32:42</t>
  </si>
  <si>
    <t>황세영</t>
  </si>
  <si>
    <t>2022. 5. 12 오후 7:33:56</t>
  </si>
  <si>
    <t>이민주</t>
  </si>
  <si>
    <t>2022. 5. 12 오후 7:39:57</t>
  </si>
  <si>
    <t>위채은</t>
  </si>
  <si>
    <t>2022. 5. 12 오후 9:03:24</t>
  </si>
  <si>
    <t>김규현</t>
  </si>
  <si>
    <t>2022. 5. 13 오전 2:02:48</t>
  </si>
  <si>
    <t>김소정(늦어서 죄송합니다..)</t>
  </si>
  <si>
    <t>2022. 5. 13 오후 12:00:24</t>
  </si>
  <si>
    <t>김승찬</t>
  </si>
  <si>
    <t>2022. 5. 13 오후 12:01:55</t>
  </si>
  <si>
    <t>김민욱</t>
  </si>
  <si>
    <t>8번</t>
  </si>
  <si>
    <t>7번</t>
  </si>
  <si>
    <t>6번</t>
  </si>
  <si>
    <t>5번</t>
  </si>
  <si>
    <t>4번</t>
  </si>
  <si>
    <t>3번</t>
  </si>
  <si>
    <t>2번</t>
  </si>
  <si>
    <t>1번</t>
    <phoneticPr fontId="3" type="noConversion"/>
  </si>
  <si>
    <t>환산점수</t>
    <phoneticPr fontId="3" type="noConversion"/>
  </si>
  <si>
    <t>득표수</t>
    <phoneticPr fontId="3" type="noConversion"/>
  </si>
  <si>
    <t>공모작 번호</t>
    <phoneticPr fontId="3" type="noConversion"/>
  </si>
  <si>
    <t>총학 방송국 학보사 투표</t>
    <phoneticPr fontId="3" type="noConversion"/>
  </si>
  <si>
    <t>3등</t>
    <phoneticPr fontId="3" type="noConversion"/>
  </si>
  <si>
    <t>1등</t>
    <phoneticPr fontId="3" type="noConversion"/>
  </si>
  <si>
    <t>2등</t>
    <phoneticPr fontId="3" type="noConversion"/>
  </si>
  <si>
    <t>순위</t>
    <phoneticPr fontId="3" type="noConversion"/>
  </si>
  <si>
    <t>최종결과</t>
    <phoneticPr fontId="3" type="noConversion"/>
  </si>
  <si>
    <t>중운위</t>
    <phoneticPr fontId="3" type="noConversion"/>
  </si>
  <si>
    <t>조교</t>
    <phoneticPr fontId="3" type="noConversion"/>
  </si>
  <si>
    <t>구분</t>
    <phoneticPr fontId="3" type="noConversion"/>
  </si>
  <si>
    <t>조교 투표</t>
    <phoneticPr fontId="3" type="noConversion"/>
  </si>
  <si>
    <t>투표자수</t>
    <phoneticPr fontId="3" type="noConversion"/>
  </si>
  <si>
    <t>중복투표 제외</t>
    <phoneticPr fontId="3" type="noConversion"/>
  </si>
  <si>
    <t>투표마감 제외</t>
    <phoneticPr fontId="3" type="noConversion"/>
  </si>
  <si>
    <t>성모세</t>
    <phoneticPr fontId="3" type="noConversion"/>
  </si>
  <si>
    <t>시트누락 추가</t>
    <phoneticPr fontId="3" type="noConversion"/>
  </si>
  <si>
    <t>총 67명 / 시트 66명</t>
    <phoneticPr fontId="3" type="noConversion"/>
  </si>
  <si>
    <r>
      <t>2</t>
    </r>
    <r>
      <rPr>
        <sz val="10"/>
        <color theme="1"/>
        <rFont val="돋움"/>
        <family val="3"/>
        <charset val="129"/>
      </rPr>
      <t>순위</t>
    </r>
    <phoneticPr fontId="3" type="noConversion"/>
  </si>
  <si>
    <r>
      <t>1</t>
    </r>
    <r>
      <rPr>
        <sz val="10"/>
        <color theme="1"/>
        <rFont val="돋움"/>
        <family val="3"/>
        <charset val="129"/>
      </rPr>
      <t>순위</t>
    </r>
    <phoneticPr fontId="3" type="noConversion"/>
  </si>
  <si>
    <r>
      <rPr>
        <sz val="10"/>
        <color theme="1"/>
        <rFont val="돋움"/>
        <family val="3"/>
        <charset val="129"/>
      </rPr>
      <t>총학생회</t>
    </r>
    <r>
      <rPr>
        <sz val="10"/>
        <color theme="1"/>
        <rFont val="Arial"/>
        <family val="2"/>
      </rPr>
      <t>·</t>
    </r>
    <r>
      <rPr>
        <sz val="10"/>
        <color theme="1"/>
        <rFont val="돋움"/>
        <family val="3"/>
        <charset val="129"/>
      </rPr>
      <t>방송국</t>
    </r>
    <r>
      <rPr>
        <sz val="10"/>
        <color theme="1"/>
        <rFont val="Arial"/>
        <family val="2"/>
      </rPr>
      <t>·</t>
    </r>
    <r>
      <rPr>
        <sz val="10"/>
        <color theme="1"/>
        <rFont val="돋움"/>
        <family val="3"/>
        <charset val="129"/>
      </rPr>
      <t>학보사</t>
    </r>
    <phoneticPr fontId="3" type="noConversion"/>
  </si>
  <si>
    <t>이OO</t>
    <phoneticPr fontId="3" type="noConversion"/>
  </si>
  <si>
    <t>최OO</t>
    <phoneticPr fontId="3" type="noConversion"/>
  </si>
  <si>
    <t>권OO</t>
    <phoneticPr fontId="3" type="noConversion"/>
  </si>
  <si>
    <t>신OO</t>
    <phoneticPr fontId="3" type="noConversion"/>
  </si>
  <si>
    <t>성OO</t>
    <phoneticPr fontId="3" type="noConversion"/>
  </si>
  <si>
    <t>1번 : Sim's(심스;Simple Stole)</t>
    <phoneticPr fontId="3" type="noConversion"/>
  </si>
  <si>
    <t>2번(한국체대의 상징 천마와 함께)</t>
    <phoneticPr fontId="3" type="noConversion"/>
  </si>
  <si>
    <t>3번(울트라 마린 그린)</t>
    <phoneticPr fontId="3" type="noConversion"/>
  </si>
  <si>
    <t>4번(아주 멋진 한체대 학위복 스톨)</t>
    <phoneticPr fontId="3" type="noConversion"/>
  </si>
  <si>
    <t>5번(한국체육대학교 클래식 스톨)</t>
    <phoneticPr fontId="3" type="noConversion"/>
  </si>
  <si>
    <t>6번(대한국체대)</t>
    <phoneticPr fontId="3" type="noConversion"/>
  </si>
  <si>
    <t>7번(Pride of KNSU)</t>
    <phoneticPr fontId="3" type="noConversion"/>
  </si>
  <si>
    <t>8번(당신의 새로운 시작에 금빛만 가득하길)</t>
    <phoneticPr fontId="3" type="noConversion"/>
  </si>
  <si>
    <t>중운위(학과 회장단) 투표</t>
    <phoneticPr fontId="3" type="noConversion"/>
  </si>
  <si>
    <t>총학/방송국/학보사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</si>
</sst>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10"/>
      <color theme="1"/>
      <name val="Arial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76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6" xfId="0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9FA93-9CE6-4DEF-81AA-4174B91EE2BA}">
  <dimension ref="A1:Q164"/>
  <sheetViews>
    <sheetView topLeftCell="B4" zoomScale="55" zoomScaleNormal="55" workbookViewId="0">
      <selection activeCell="D23" sqref="D23"/>
    </sheetView>
  </sheetViews>
  <sheetFormatPr defaultRowHeight="17" x14ac:dyDescent="0.45"/>
  <cols>
    <col min="1" max="1" width="26.4140625" customWidth="1"/>
    <col min="2" max="2" width="37" customWidth="1"/>
    <col min="3" max="3" width="38.6640625" customWidth="1"/>
    <col min="4" max="11" width="15.58203125" customWidth="1"/>
  </cols>
  <sheetData>
    <row r="1" spans="1:17" ht="15" customHeight="1" thickBot="1" x14ac:dyDescent="0.3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</row>
    <row r="2" spans="1:17" ht="15" customHeight="1" thickBot="1" x14ac:dyDescent="0.3">
      <c r="A2" s="3" t="s">
        <v>11</v>
      </c>
      <c r="B2" s="1" t="s">
        <v>12</v>
      </c>
      <c r="C2" s="1" t="s">
        <v>13</v>
      </c>
      <c r="D2" s="1"/>
      <c r="E2" s="1" t="s">
        <v>14</v>
      </c>
      <c r="F2" s="1" t="s">
        <v>15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thickBot="1" x14ac:dyDescent="0.3">
      <c r="A3" s="3" t="s">
        <v>16</v>
      </c>
      <c r="B3" s="1" t="s">
        <v>12</v>
      </c>
      <c r="C3" s="1" t="s">
        <v>17</v>
      </c>
      <c r="D3" s="1"/>
      <c r="E3" s="1"/>
      <c r="F3" s="1" t="s">
        <v>15</v>
      </c>
      <c r="G3" s="1"/>
      <c r="H3" s="1"/>
      <c r="I3" s="1" t="s">
        <v>14</v>
      </c>
      <c r="J3" s="1"/>
      <c r="K3" s="1"/>
      <c r="L3" s="1"/>
      <c r="M3" s="1"/>
      <c r="N3" s="1"/>
      <c r="O3" s="1"/>
      <c r="P3" s="1"/>
      <c r="Q3" s="1"/>
    </row>
    <row r="4" spans="1:17" ht="15" customHeight="1" thickBot="1" x14ac:dyDescent="0.3">
      <c r="A4" s="3" t="s">
        <v>18</v>
      </c>
      <c r="B4" s="1" t="s">
        <v>12</v>
      </c>
      <c r="C4" s="1" t="s">
        <v>19</v>
      </c>
      <c r="D4" s="1" t="s">
        <v>15</v>
      </c>
      <c r="E4" s="1"/>
      <c r="F4" s="1"/>
      <c r="G4" s="1"/>
      <c r="H4" s="1" t="s">
        <v>14</v>
      </c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thickBot="1" x14ac:dyDescent="0.3">
      <c r="A5" s="3" t="s">
        <v>20</v>
      </c>
      <c r="B5" s="1" t="s">
        <v>12</v>
      </c>
      <c r="C5" s="1" t="s">
        <v>21</v>
      </c>
      <c r="D5" s="1" t="s">
        <v>14</v>
      </c>
      <c r="E5" s="1"/>
      <c r="F5" s="1"/>
      <c r="G5" s="1"/>
      <c r="H5" s="1"/>
      <c r="I5" s="1" t="s">
        <v>15</v>
      </c>
      <c r="J5" s="1"/>
      <c r="K5" s="1"/>
      <c r="L5" s="1"/>
      <c r="M5" s="1"/>
      <c r="N5" s="1"/>
      <c r="O5" s="1"/>
      <c r="P5" s="1"/>
      <c r="Q5" s="1"/>
    </row>
    <row r="6" spans="1:17" ht="15" customHeight="1" thickBot="1" x14ac:dyDescent="0.3">
      <c r="A6" s="3" t="s">
        <v>22</v>
      </c>
      <c r="B6" s="1" t="s">
        <v>12</v>
      </c>
      <c r="C6" s="1" t="s">
        <v>23</v>
      </c>
      <c r="D6" s="1" t="s">
        <v>15</v>
      </c>
      <c r="E6" s="1"/>
      <c r="F6" s="1"/>
      <c r="G6" s="1"/>
      <c r="H6" s="1"/>
      <c r="I6" s="1"/>
      <c r="J6" s="1"/>
      <c r="K6" s="1" t="s">
        <v>14</v>
      </c>
      <c r="L6" s="1"/>
      <c r="M6" s="1"/>
      <c r="N6" s="1"/>
      <c r="O6" s="1"/>
      <c r="P6" s="1"/>
      <c r="Q6" s="1"/>
    </row>
    <row r="7" spans="1:17" ht="15" customHeight="1" thickBot="1" x14ac:dyDescent="0.3">
      <c r="A7" s="3" t="s">
        <v>24</v>
      </c>
      <c r="B7" s="1" t="s">
        <v>12</v>
      </c>
      <c r="C7" s="1" t="s">
        <v>25</v>
      </c>
      <c r="D7" s="1"/>
      <c r="E7" s="1" t="s">
        <v>15</v>
      </c>
      <c r="F7" s="1"/>
      <c r="G7" s="1"/>
      <c r="H7" s="1" t="s">
        <v>14</v>
      </c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thickBot="1" x14ac:dyDescent="0.3">
      <c r="A8" s="3" t="s">
        <v>26</v>
      </c>
      <c r="B8" s="1" t="s">
        <v>12</v>
      </c>
      <c r="C8" s="1" t="s">
        <v>27</v>
      </c>
      <c r="D8" s="1"/>
      <c r="E8" s="1"/>
      <c r="F8" s="1"/>
      <c r="G8" s="1"/>
      <c r="H8" s="1" t="s">
        <v>14</v>
      </c>
      <c r="I8" s="1" t="s">
        <v>15</v>
      </c>
      <c r="J8" s="1"/>
      <c r="K8" s="1"/>
      <c r="L8" s="1"/>
      <c r="M8" s="1"/>
      <c r="N8" s="1"/>
      <c r="O8" s="1"/>
      <c r="P8" s="1"/>
      <c r="Q8" s="1"/>
    </row>
    <row r="9" spans="1:17" ht="15" customHeight="1" thickBot="1" x14ac:dyDescent="0.3">
      <c r="A9" s="3" t="s">
        <v>28</v>
      </c>
      <c r="B9" s="1" t="s">
        <v>12</v>
      </c>
      <c r="C9" s="1" t="s">
        <v>29</v>
      </c>
      <c r="D9" s="1"/>
      <c r="E9" s="1" t="s">
        <v>15</v>
      </c>
      <c r="F9" s="1"/>
      <c r="G9" s="1" t="s">
        <v>14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 thickBot="1" x14ac:dyDescent="0.3">
      <c r="A10" s="3" t="s">
        <v>30</v>
      </c>
      <c r="B10" s="1" t="s">
        <v>12</v>
      </c>
      <c r="C10" s="1" t="s">
        <v>31</v>
      </c>
      <c r="D10" s="1" t="s">
        <v>15</v>
      </c>
      <c r="E10" s="1" t="s">
        <v>14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thickBot="1" x14ac:dyDescent="0.3">
      <c r="A11" s="3" t="s">
        <v>32</v>
      </c>
      <c r="B11" s="1" t="s">
        <v>12</v>
      </c>
      <c r="C11" s="1" t="s">
        <v>33</v>
      </c>
      <c r="D11" s="1"/>
      <c r="E11" s="1"/>
      <c r="F11" s="1"/>
      <c r="G11" s="1"/>
      <c r="H11" s="1" t="s">
        <v>15</v>
      </c>
      <c r="I11" s="1"/>
      <c r="J11" s="1"/>
      <c r="K11" s="1" t="s">
        <v>14</v>
      </c>
      <c r="L11" s="1"/>
      <c r="M11" s="1"/>
      <c r="N11" s="1"/>
      <c r="O11" s="1"/>
      <c r="P11" s="1"/>
      <c r="Q11" s="1"/>
    </row>
    <row r="12" spans="1:17" ht="15" customHeight="1" thickBot="1" x14ac:dyDescent="0.3">
      <c r="A12" s="3" t="s">
        <v>34</v>
      </c>
      <c r="B12" s="1" t="s">
        <v>12</v>
      </c>
      <c r="C12" s="1" t="s">
        <v>35</v>
      </c>
      <c r="D12" s="1"/>
      <c r="E12" s="1"/>
      <c r="F12" s="1" t="s">
        <v>14</v>
      </c>
      <c r="G12" s="1"/>
      <c r="H12" s="1" t="s">
        <v>15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 thickBot="1" x14ac:dyDescent="0.3">
      <c r="A13" s="3" t="s">
        <v>36</v>
      </c>
      <c r="B13" s="1" t="s">
        <v>12</v>
      </c>
      <c r="C13" s="1" t="s">
        <v>37</v>
      </c>
      <c r="D13" s="1"/>
      <c r="E13" s="1"/>
      <c r="F13" s="1" t="s">
        <v>14</v>
      </c>
      <c r="G13" s="1"/>
      <c r="H13" s="1"/>
      <c r="I13" s="1" t="s">
        <v>15</v>
      </c>
      <c r="J13" s="1"/>
      <c r="K13" s="1"/>
      <c r="L13" s="1"/>
      <c r="M13" s="1"/>
      <c r="N13" s="1"/>
      <c r="O13" s="1"/>
      <c r="P13" s="1"/>
      <c r="Q13" s="1"/>
    </row>
    <row r="14" spans="1:17" ht="15" customHeight="1" thickBot="1" x14ac:dyDescent="0.3">
      <c r="A14" s="3" t="s">
        <v>38</v>
      </c>
      <c r="B14" s="1" t="s">
        <v>12</v>
      </c>
      <c r="C14" s="1" t="s">
        <v>39</v>
      </c>
      <c r="D14" s="1" t="s">
        <v>15</v>
      </c>
      <c r="E14" s="1"/>
      <c r="F14" s="1"/>
      <c r="G14" s="1"/>
      <c r="H14" s="1"/>
      <c r="I14" s="1"/>
      <c r="J14" s="1"/>
      <c r="K14" s="1" t="s">
        <v>14</v>
      </c>
      <c r="L14" s="1"/>
      <c r="M14" s="1"/>
      <c r="N14" s="1"/>
      <c r="O14" s="1"/>
      <c r="P14" s="1"/>
      <c r="Q14" s="1"/>
    </row>
    <row r="15" spans="1:17" ht="15" customHeight="1" thickBot="1" x14ac:dyDescent="0.3">
      <c r="A15" s="3" t="s">
        <v>40</v>
      </c>
      <c r="B15" s="1" t="s">
        <v>41</v>
      </c>
      <c r="C15" s="1" t="s">
        <v>42</v>
      </c>
      <c r="D15" s="1"/>
      <c r="E15" s="1"/>
      <c r="F15" s="1" t="s">
        <v>14</v>
      </c>
      <c r="G15" s="1"/>
      <c r="H15" s="1"/>
      <c r="I15" s="1" t="s">
        <v>15</v>
      </c>
      <c r="J15" s="1"/>
      <c r="K15" s="1"/>
      <c r="L15" s="1"/>
      <c r="M15" s="1"/>
      <c r="N15" s="1"/>
      <c r="O15" s="1"/>
      <c r="P15" s="1"/>
      <c r="Q15" s="1"/>
    </row>
    <row r="16" spans="1:17" ht="15" customHeight="1" thickBot="1" x14ac:dyDescent="0.3">
      <c r="A16" s="3" t="s">
        <v>43</v>
      </c>
      <c r="B16" s="1" t="s">
        <v>41</v>
      </c>
      <c r="C16" s="1" t="s">
        <v>44</v>
      </c>
      <c r="D16" s="1"/>
      <c r="E16" s="1"/>
      <c r="F16" s="1"/>
      <c r="G16" s="1"/>
      <c r="H16" s="1"/>
      <c r="I16" s="1" t="s">
        <v>14</v>
      </c>
      <c r="J16" s="1"/>
      <c r="K16" s="1" t="s">
        <v>15</v>
      </c>
      <c r="L16" s="1"/>
      <c r="M16" s="1"/>
      <c r="N16" s="1"/>
      <c r="O16" s="1"/>
      <c r="P16" s="1"/>
      <c r="Q16" s="1"/>
    </row>
    <row r="17" spans="1:17" ht="15" customHeight="1" thickBot="1" x14ac:dyDescent="0.3">
      <c r="A17" s="3" t="s">
        <v>45</v>
      </c>
      <c r="B17" s="1" t="s">
        <v>41</v>
      </c>
      <c r="C17" s="1" t="s">
        <v>46</v>
      </c>
      <c r="D17" s="1"/>
      <c r="E17" s="1"/>
      <c r="F17" s="1"/>
      <c r="G17" s="1" t="s">
        <v>14</v>
      </c>
      <c r="H17" s="1"/>
      <c r="I17" s="1"/>
      <c r="J17" s="1"/>
      <c r="K17" s="1" t="s">
        <v>15</v>
      </c>
      <c r="L17" s="1"/>
      <c r="M17" s="1"/>
      <c r="N17" s="1"/>
      <c r="O17" s="1"/>
      <c r="P17" s="1"/>
      <c r="Q17" s="1"/>
    </row>
    <row r="18" spans="1:17" ht="15" customHeight="1" thickBot="1" x14ac:dyDescent="0.3">
      <c r="A18" s="3" t="s">
        <v>47</v>
      </c>
      <c r="B18" s="1" t="s">
        <v>12</v>
      </c>
      <c r="C18" s="1" t="s">
        <v>48</v>
      </c>
      <c r="D18" s="1"/>
      <c r="E18" s="1"/>
      <c r="F18" s="1"/>
      <c r="G18" s="1" t="s">
        <v>15</v>
      </c>
      <c r="H18" s="1" t="s">
        <v>14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 thickBot="1" x14ac:dyDescent="0.3">
      <c r="A19" s="3" t="s">
        <v>49</v>
      </c>
      <c r="B19" s="1" t="s">
        <v>41</v>
      </c>
      <c r="C19" s="1" t="s">
        <v>50</v>
      </c>
      <c r="D19" s="1"/>
      <c r="E19" s="1"/>
      <c r="F19" s="1" t="s">
        <v>14</v>
      </c>
      <c r="G19" s="1"/>
      <c r="H19" s="1" t="s">
        <v>15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 thickBot="1" x14ac:dyDescent="0.3">
      <c r="A20" s="3" t="s">
        <v>51</v>
      </c>
      <c r="B20" s="1" t="s">
        <v>41</v>
      </c>
      <c r="C20" s="1" t="s">
        <v>52</v>
      </c>
      <c r="D20" s="1"/>
      <c r="E20" s="1"/>
      <c r="F20" s="1" t="s">
        <v>14</v>
      </c>
      <c r="G20" s="1"/>
      <c r="H20" s="1"/>
      <c r="I20" s="1" t="s">
        <v>15</v>
      </c>
      <c r="J20" s="1"/>
      <c r="K20" s="1"/>
      <c r="L20" s="1"/>
      <c r="M20" s="1"/>
      <c r="N20" s="1"/>
      <c r="O20" s="1"/>
      <c r="P20" s="1"/>
      <c r="Q20" s="1"/>
    </row>
    <row r="21" spans="1:17" ht="15" customHeight="1" thickBot="1" x14ac:dyDescent="0.3">
      <c r="A21" s="3" t="s">
        <v>53</v>
      </c>
      <c r="B21" s="1" t="s">
        <v>41</v>
      </c>
      <c r="C21" s="1" t="s">
        <v>54</v>
      </c>
      <c r="D21" s="1" t="s">
        <v>15</v>
      </c>
      <c r="E21" s="1"/>
      <c r="F21" s="1" t="s">
        <v>14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 thickBot="1" x14ac:dyDescent="0.3">
      <c r="A22" s="3" t="s">
        <v>55</v>
      </c>
      <c r="B22" s="1" t="s">
        <v>12</v>
      </c>
      <c r="C22" s="1" t="s">
        <v>56</v>
      </c>
      <c r="D22" s="1" t="s">
        <v>15</v>
      </c>
      <c r="E22" s="1"/>
      <c r="F22" s="1"/>
      <c r="G22" s="1"/>
      <c r="H22" s="1" t="s">
        <v>14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thickBot="1" x14ac:dyDescent="0.3">
      <c r="A23" s="3" t="s">
        <v>57</v>
      </c>
      <c r="B23" s="1" t="s">
        <v>12</v>
      </c>
      <c r="C23" s="1" t="s">
        <v>58</v>
      </c>
      <c r="D23" s="1"/>
      <c r="E23" s="1"/>
      <c r="F23" s="1"/>
      <c r="G23" s="1"/>
      <c r="H23" s="1" t="s">
        <v>14</v>
      </c>
      <c r="I23" s="1" t="s">
        <v>15</v>
      </c>
      <c r="J23" s="1"/>
      <c r="K23" s="1"/>
      <c r="L23" s="1"/>
      <c r="M23" s="1"/>
      <c r="N23" s="1"/>
      <c r="O23" s="1"/>
      <c r="P23" s="1"/>
      <c r="Q23" s="1"/>
    </row>
    <row r="24" spans="1:17" ht="15" customHeight="1" thickBot="1" x14ac:dyDescent="0.3">
      <c r="A24" s="3" t="s">
        <v>59</v>
      </c>
      <c r="B24" s="1" t="s">
        <v>41</v>
      </c>
      <c r="C24" s="1" t="s">
        <v>60</v>
      </c>
      <c r="D24" s="1"/>
      <c r="E24" s="1"/>
      <c r="F24" s="1" t="s">
        <v>15</v>
      </c>
      <c r="G24" s="1"/>
      <c r="H24" s="1"/>
      <c r="I24" s="1" t="s">
        <v>14</v>
      </c>
      <c r="J24" s="1"/>
      <c r="K24" s="1"/>
      <c r="L24" s="1"/>
      <c r="M24" s="1"/>
      <c r="N24" s="1"/>
      <c r="O24" s="1"/>
      <c r="P24" s="1"/>
      <c r="Q24" s="1"/>
    </row>
    <row r="25" spans="1:17" ht="15" customHeight="1" thickBot="1" x14ac:dyDescent="0.3">
      <c r="A25" s="3" t="s">
        <v>61</v>
      </c>
      <c r="B25" s="1" t="s">
        <v>41</v>
      </c>
      <c r="C25" s="1" t="s">
        <v>62</v>
      </c>
      <c r="D25" s="1"/>
      <c r="E25" s="1"/>
      <c r="F25" s="1" t="s">
        <v>15</v>
      </c>
      <c r="G25" s="1"/>
      <c r="H25" s="1" t="s">
        <v>14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s="6" customFormat="1" ht="15" customHeight="1" thickBot="1" x14ac:dyDescent="0.3">
      <c r="A26" s="4"/>
      <c r="B26" s="24"/>
      <c r="C26" s="22" t="s">
        <v>162</v>
      </c>
      <c r="D26" s="5"/>
      <c r="E26" s="5" t="s">
        <v>166</v>
      </c>
      <c r="F26" s="5"/>
      <c r="G26" s="5"/>
      <c r="H26" s="5"/>
      <c r="I26" s="5"/>
      <c r="J26" s="5"/>
      <c r="K26" s="5" t="s">
        <v>165</v>
      </c>
      <c r="L26" s="5"/>
      <c r="M26" s="5"/>
      <c r="N26" s="5"/>
      <c r="O26" s="5"/>
      <c r="P26" s="5"/>
      <c r="Q26" s="5"/>
    </row>
    <row r="27" spans="1:17" ht="15" customHeight="1" thickBot="1" x14ac:dyDescent="0.3">
      <c r="A27" s="3" t="s">
        <v>63</v>
      </c>
      <c r="B27" s="1" t="s">
        <v>41</v>
      </c>
      <c r="C27" s="1" t="s">
        <v>64</v>
      </c>
      <c r="D27" s="1"/>
      <c r="E27" s="1"/>
      <c r="F27" s="1"/>
      <c r="G27" s="1" t="s">
        <v>15</v>
      </c>
      <c r="H27" s="1"/>
      <c r="I27" s="1"/>
      <c r="J27" s="1"/>
      <c r="K27" s="1" t="s">
        <v>14</v>
      </c>
      <c r="L27" s="1"/>
      <c r="M27" s="1"/>
      <c r="N27" s="1"/>
      <c r="O27" s="1"/>
      <c r="P27" s="1"/>
      <c r="Q27" s="1"/>
    </row>
    <row r="28" spans="1:17" ht="15" customHeight="1" thickBot="1" x14ac:dyDescent="0.3">
      <c r="A28" s="3" t="s">
        <v>65</v>
      </c>
      <c r="B28" s="1" t="s">
        <v>66</v>
      </c>
      <c r="C28" s="1" t="s">
        <v>67</v>
      </c>
      <c r="D28" s="1"/>
      <c r="E28" s="1"/>
      <c r="F28" s="1" t="s">
        <v>15</v>
      </c>
      <c r="G28" s="1"/>
      <c r="H28" s="1"/>
      <c r="I28" s="1" t="s">
        <v>14</v>
      </c>
      <c r="J28" s="1"/>
      <c r="K28" s="1"/>
      <c r="L28" s="1"/>
      <c r="M28" s="1"/>
      <c r="N28" s="1"/>
      <c r="O28" s="1"/>
      <c r="P28" s="1"/>
      <c r="Q28" s="1"/>
    </row>
    <row r="29" spans="1:17" ht="15" customHeight="1" thickBot="1" x14ac:dyDescent="0.3">
      <c r="A29" s="3" t="s">
        <v>68</v>
      </c>
      <c r="B29" s="1" t="s">
        <v>66</v>
      </c>
      <c r="C29" s="1" t="s">
        <v>69</v>
      </c>
      <c r="D29" s="1" t="s">
        <v>15</v>
      </c>
      <c r="E29" s="1"/>
      <c r="F29" s="1" t="s">
        <v>14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customHeight="1" thickBot="1" x14ac:dyDescent="0.3">
      <c r="A30" s="3" t="s">
        <v>70</v>
      </c>
      <c r="B30" s="1" t="s">
        <v>66</v>
      </c>
      <c r="C30" s="1" t="s">
        <v>71</v>
      </c>
      <c r="D30" s="1"/>
      <c r="E30" s="1"/>
      <c r="F30" s="1"/>
      <c r="G30" s="1"/>
      <c r="H30" s="1"/>
      <c r="I30" s="1" t="s">
        <v>15</v>
      </c>
      <c r="J30" s="1"/>
      <c r="K30" s="1" t="s">
        <v>14</v>
      </c>
      <c r="L30" s="1"/>
      <c r="M30" s="1"/>
      <c r="N30" s="1"/>
      <c r="O30" s="1"/>
      <c r="P30" s="1"/>
      <c r="Q30" s="1"/>
    </row>
    <row r="31" spans="1:17" ht="15" customHeight="1" thickBot="1" x14ac:dyDescent="0.3">
      <c r="A31" s="3" t="s">
        <v>72</v>
      </c>
      <c r="B31" s="1" t="s">
        <v>66</v>
      </c>
      <c r="C31" s="1" t="s">
        <v>73</v>
      </c>
      <c r="D31" s="1"/>
      <c r="E31" s="1"/>
      <c r="F31" s="1"/>
      <c r="G31" s="1"/>
      <c r="H31" s="1" t="s">
        <v>15</v>
      </c>
      <c r="I31" s="1"/>
      <c r="J31" s="1"/>
      <c r="K31" s="1" t="s">
        <v>14</v>
      </c>
      <c r="L31" s="1"/>
      <c r="M31" s="1"/>
      <c r="N31" s="1"/>
      <c r="O31" s="1"/>
      <c r="P31" s="1"/>
      <c r="Q31" s="1"/>
    </row>
    <row r="32" spans="1:17" ht="15" customHeight="1" thickBot="1" x14ac:dyDescent="0.3">
      <c r="A32" s="3" t="s">
        <v>74</v>
      </c>
      <c r="B32" s="1" t="s">
        <v>66</v>
      </c>
      <c r="C32" s="1" t="s">
        <v>75</v>
      </c>
      <c r="D32" s="1"/>
      <c r="E32" s="1"/>
      <c r="F32" s="1"/>
      <c r="G32" s="1"/>
      <c r="H32" s="1"/>
      <c r="I32" s="1" t="s">
        <v>15</v>
      </c>
      <c r="J32" s="1"/>
      <c r="K32" s="1" t="s">
        <v>14</v>
      </c>
      <c r="L32" s="1"/>
      <c r="M32" s="1"/>
      <c r="N32" s="1"/>
      <c r="O32" s="1"/>
      <c r="P32" s="1"/>
      <c r="Q32" s="1"/>
    </row>
    <row r="33" spans="1:17" ht="15" customHeight="1" thickBot="1" x14ac:dyDescent="0.3">
      <c r="A33" s="3" t="s">
        <v>76</v>
      </c>
      <c r="B33" s="1" t="s">
        <v>66</v>
      </c>
      <c r="C33" s="1" t="s">
        <v>77</v>
      </c>
      <c r="D33" s="1"/>
      <c r="E33" s="1"/>
      <c r="F33" s="1" t="s">
        <v>15</v>
      </c>
      <c r="G33" s="1"/>
      <c r="H33" s="1" t="s">
        <v>14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5" customHeight="1" thickBot="1" x14ac:dyDescent="0.3">
      <c r="A34" s="3" t="s">
        <v>78</v>
      </c>
      <c r="B34" s="1" t="s">
        <v>66</v>
      </c>
      <c r="C34" s="1" t="s">
        <v>79</v>
      </c>
      <c r="D34" s="1"/>
      <c r="E34" s="1" t="s">
        <v>15</v>
      </c>
      <c r="F34" s="1"/>
      <c r="G34" s="1"/>
      <c r="H34" s="1"/>
      <c r="I34" s="1"/>
      <c r="J34" s="1"/>
      <c r="K34" s="1" t="s">
        <v>14</v>
      </c>
      <c r="L34" s="1"/>
      <c r="M34" s="1"/>
      <c r="N34" s="1"/>
      <c r="O34" s="1"/>
      <c r="P34" s="1"/>
      <c r="Q34" s="1"/>
    </row>
    <row r="35" spans="1:17" ht="15" customHeight="1" thickBot="1" x14ac:dyDescent="0.3">
      <c r="A35" s="3" t="s">
        <v>80</v>
      </c>
      <c r="B35" s="1" t="s">
        <v>41</v>
      </c>
      <c r="C35" s="1" t="s">
        <v>81</v>
      </c>
      <c r="D35" s="1"/>
      <c r="E35" s="1"/>
      <c r="F35" s="1"/>
      <c r="G35" s="1" t="s">
        <v>14</v>
      </c>
      <c r="H35" s="1"/>
      <c r="I35" s="1"/>
      <c r="J35" s="1"/>
      <c r="K35" s="1" t="s">
        <v>15</v>
      </c>
      <c r="L35" s="1"/>
      <c r="M35" s="1"/>
      <c r="N35" s="1"/>
      <c r="O35" s="1"/>
      <c r="P35" s="1"/>
      <c r="Q35" s="1"/>
    </row>
    <row r="36" spans="1:17" ht="15" customHeight="1" thickBot="1" x14ac:dyDescent="0.3">
      <c r="A36" s="3" t="s">
        <v>82</v>
      </c>
      <c r="B36" s="1" t="s">
        <v>41</v>
      </c>
      <c r="C36" s="1" t="s">
        <v>83</v>
      </c>
      <c r="D36" s="1"/>
      <c r="E36" s="1" t="s">
        <v>15</v>
      </c>
      <c r="F36" s="1"/>
      <c r="G36" s="1"/>
      <c r="H36" s="1" t="s">
        <v>14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 thickBot="1" x14ac:dyDescent="0.3">
      <c r="A37" s="3" t="s">
        <v>84</v>
      </c>
      <c r="B37" s="1" t="s">
        <v>12</v>
      </c>
      <c r="C37" s="1" t="s">
        <v>85</v>
      </c>
      <c r="D37" s="1"/>
      <c r="E37" s="1"/>
      <c r="F37" s="1"/>
      <c r="G37" s="1"/>
      <c r="H37" s="1"/>
      <c r="I37" s="1" t="s">
        <v>14</v>
      </c>
      <c r="J37" s="1" t="s">
        <v>15</v>
      </c>
      <c r="K37" s="1"/>
      <c r="L37" s="1"/>
      <c r="M37" s="1"/>
      <c r="N37" s="1"/>
      <c r="O37" s="1"/>
      <c r="P37" s="1"/>
      <c r="Q37" s="1"/>
    </row>
    <row r="38" spans="1:17" ht="15" customHeight="1" thickBot="1" x14ac:dyDescent="0.3">
      <c r="A38" s="3" t="s">
        <v>86</v>
      </c>
      <c r="B38" s="1" t="s">
        <v>41</v>
      </c>
      <c r="C38" s="1" t="s">
        <v>87</v>
      </c>
      <c r="D38" s="1"/>
      <c r="E38" s="1"/>
      <c r="F38" s="1" t="s">
        <v>14</v>
      </c>
      <c r="G38" s="1"/>
      <c r="H38" s="1"/>
      <c r="I38" s="1"/>
      <c r="J38" s="1"/>
      <c r="K38" s="1" t="s">
        <v>15</v>
      </c>
      <c r="L38" s="1"/>
      <c r="M38" s="1"/>
      <c r="N38" s="1"/>
      <c r="O38" s="1"/>
      <c r="P38" s="1"/>
      <c r="Q38" s="1"/>
    </row>
    <row r="39" spans="1:17" ht="15" customHeight="1" thickBot="1" x14ac:dyDescent="0.3">
      <c r="A39" s="3" t="s">
        <v>88</v>
      </c>
      <c r="B39" s="1" t="s">
        <v>41</v>
      </c>
      <c r="C39" s="1" t="s">
        <v>89</v>
      </c>
      <c r="D39" s="1"/>
      <c r="E39" s="1"/>
      <c r="F39" s="1"/>
      <c r="G39" s="1"/>
      <c r="H39" s="1" t="s">
        <v>14</v>
      </c>
      <c r="I39" s="1" t="s">
        <v>15</v>
      </c>
      <c r="J39" s="1"/>
      <c r="K39" s="1"/>
      <c r="L39" s="1"/>
      <c r="M39" s="1"/>
      <c r="N39" s="1"/>
      <c r="O39" s="1"/>
      <c r="P39" s="1"/>
      <c r="Q39" s="1"/>
    </row>
    <row r="40" spans="1:17" ht="15" customHeight="1" thickBot="1" x14ac:dyDescent="0.3">
      <c r="A40" s="3" t="s">
        <v>90</v>
      </c>
      <c r="B40" s="1" t="s">
        <v>66</v>
      </c>
      <c r="C40" s="1" t="s">
        <v>91</v>
      </c>
      <c r="D40" s="1" t="s">
        <v>15</v>
      </c>
      <c r="E40" s="1" t="s">
        <v>14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customHeight="1" thickBot="1" x14ac:dyDescent="0.3">
      <c r="A41" s="3" t="s">
        <v>92</v>
      </c>
      <c r="B41" s="1" t="s">
        <v>41</v>
      </c>
      <c r="C41" s="1" t="s">
        <v>93</v>
      </c>
      <c r="D41" s="1"/>
      <c r="E41" s="1" t="s">
        <v>14</v>
      </c>
      <c r="F41" s="1"/>
      <c r="G41" s="1"/>
      <c r="H41" s="1"/>
      <c r="I41" s="1" t="s">
        <v>15</v>
      </c>
      <c r="J41" s="1"/>
      <c r="K41" s="1"/>
      <c r="L41" s="1"/>
      <c r="M41" s="1"/>
      <c r="N41" s="1"/>
      <c r="O41" s="1"/>
      <c r="P41" s="1"/>
      <c r="Q41" s="1"/>
    </row>
    <row r="42" spans="1:17" s="6" customFormat="1" ht="15" customHeight="1" thickBot="1" x14ac:dyDescent="0.3">
      <c r="A42" s="4" t="s">
        <v>94</v>
      </c>
      <c r="B42" s="23" t="s">
        <v>167</v>
      </c>
      <c r="C42" s="5" t="s">
        <v>95</v>
      </c>
      <c r="D42" s="5"/>
      <c r="E42" s="5"/>
      <c r="F42" s="5"/>
      <c r="G42" s="5"/>
      <c r="H42" s="5" t="s">
        <v>14</v>
      </c>
      <c r="I42" s="5"/>
      <c r="J42" s="5"/>
      <c r="K42" s="5" t="s">
        <v>15</v>
      </c>
      <c r="L42" s="5"/>
      <c r="M42" s="5"/>
      <c r="N42" s="5"/>
      <c r="O42" s="5"/>
      <c r="P42" s="5"/>
      <c r="Q42" s="5"/>
    </row>
    <row r="43" spans="1:17" ht="15" customHeight="1" thickBot="1" x14ac:dyDescent="0.3">
      <c r="A43" s="3" t="s">
        <v>96</v>
      </c>
      <c r="B43" s="1" t="s">
        <v>41</v>
      </c>
      <c r="C43" s="1" t="s">
        <v>97</v>
      </c>
      <c r="D43" s="1"/>
      <c r="E43" s="1"/>
      <c r="F43" s="1"/>
      <c r="G43" s="1"/>
      <c r="H43" s="1"/>
      <c r="I43" s="1" t="s">
        <v>15</v>
      </c>
      <c r="J43" s="1" t="s">
        <v>14</v>
      </c>
      <c r="K43" s="1"/>
      <c r="L43" s="1"/>
      <c r="M43" s="1"/>
      <c r="N43" s="1"/>
      <c r="O43" s="1"/>
      <c r="P43" s="1"/>
      <c r="Q43" s="1"/>
    </row>
    <row r="44" spans="1:17" ht="15" customHeight="1" thickBot="1" x14ac:dyDescent="0.3">
      <c r="A44" s="3" t="s">
        <v>98</v>
      </c>
      <c r="B44" s="1" t="s">
        <v>41</v>
      </c>
      <c r="C44" s="1" t="s">
        <v>99</v>
      </c>
      <c r="D44" s="1"/>
      <c r="E44" s="1"/>
      <c r="F44" s="1" t="s">
        <v>14</v>
      </c>
      <c r="G44" s="1"/>
      <c r="H44" s="1"/>
      <c r="I44" s="1"/>
      <c r="J44" s="1"/>
      <c r="K44" s="1" t="s">
        <v>15</v>
      </c>
      <c r="L44" s="1"/>
      <c r="M44" s="1"/>
      <c r="N44" s="1"/>
      <c r="O44" s="1"/>
      <c r="P44" s="1"/>
      <c r="Q44" s="1"/>
    </row>
    <row r="45" spans="1:17" ht="15" customHeight="1" thickBot="1" x14ac:dyDescent="0.3">
      <c r="A45" s="3" t="s">
        <v>100</v>
      </c>
      <c r="B45" s="1" t="s">
        <v>41</v>
      </c>
      <c r="C45" s="1" t="s">
        <v>101</v>
      </c>
      <c r="D45" s="1"/>
      <c r="E45" s="1"/>
      <c r="F45" s="1" t="s">
        <v>14</v>
      </c>
      <c r="G45" s="1"/>
      <c r="H45" s="1"/>
      <c r="I45" s="1"/>
      <c r="J45" s="1"/>
      <c r="K45" s="1" t="s">
        <v>15</v>
      </c>
      <c r="L45" s="1"/>
      <c r="M45" s="1"/>
      <c r="N45" s="1"/>
      <c r="O45" s="1"/>
      <c r="P45" s="1"/>
      <c r="Q45" s="1"/>
    </row>
    <row r="46" spans="1:17" ht="15" customHeight="1" thickBot="1" x14ac:dyDescent="0.3">
      <c r="A46" s="3" t="s">
        <v>100</v>
      </c>
      <c r="B46" s="1" t="s">
        <v>41</v>
      </c>
      <c r="C46" s="1" t="s">
        <v>102</v>
      </c>
      <c r="D46" s="1"/>
      <c r="E46" s="1"/>
      <c r="F46" s="1"/>
      <c r="G46" s="1" t="s">
        <v>15</v>
      </c>
      <c r="H46" s="1"/>
      <c r="I46" s="1" t="s">
        <v>14</v>
      </c>
      <c r="J46" s="1"/>
      <c r="K46" s="1"/>
      <c r="L46" s="1"/>
      <c r="M46" s="1"/>
      <c r="N46" s="1"/>
      <c r="O46" s="1"/>
      <c r="P46" s="1"/>
      <c r="Q46" s="1"/>
    </row>
    <row r="47" spans="1:17" ht="15" customHeight="1" thickBot="1" x14ac:dyDescent="0.3">
      <c r="A47" s="3" t="s">
        <v>100</v>
      </c>
      <c r="B47" s="1" t="s">
        <v>41</v>
      </c>
      <c r="C47" s="1" t="s">
        <v>103</v>
      </c>
      <c r="D47" s="1"/>
      <c r="E47" s="1"/>
      <c r="F47" s="1" t="s">
        <v>14</v>
      </c>
      <c r="G47" s="1"/>
      <c r="H47" s="1"/>
      <c r="I47" s="1"/>
      <c r="J47" s="1"/>
      <c r="K47" s="1" t="s">
        <v>15</v>
      </c>
      <c r="L47" s="1"/>
      <c r="M47" s="1"/>
      <c r="N47" s="1"/>
      <c r="O47" s="1"/>
      <c r="P47" s="1"/>
      <c r="Q47" s="1"/>
    </row>
    <row r="48" spans="1:17" ht="15" customHeight="1" thickBot="1" x14ac:dyDescent="0.3">
      <c r="A48" s="3" t="s">
        <v>104</v>
      </c>
      <c r="B48" s="1" t="s">
        <v>41</v>
      </c>
      <c r="C48" s="1" t="s">
        <v>105</v>
      </c>
      <c r="D48" s="1"/>
      <c r="E48" s="1"/>
      <c r="F48" s="1"/>
      <c r="G48" s="1" t="s">
        <v>14</v>
      </c>
      <c r="H48" s="1"/>
      <c r="I48" s="1" t="s">
        <v>15</v>
      </c>
      <c r="J48" s="1"/>
      <c r="K48" s="1"/>
      <c r="L48" s="1"/>
      <c r="M48" s="1"/>
      <c r="N48" s="1"/>
      <c r="O48" s="1"/>
      <c r="P48" s="1"/>
      <c r="Q48" s="1"/>
    </row>
    <row r="49" spans="1:17" ht="15" customHeight="1" thickBot="1" x14ac:dyDescent="0.3">
      <c r="A49" s="3" t="s">
        <v>106</v>
      </c>
      <c r="B49" s="1" t="s">
        <v>41</v>
      </c>
      <c r="C49" s="1" t="s">
        <v>107</v>
      </c>
      <c r="D49" s="1"/>
      <c r="E49" s="1"/>
      <c r="F49" s="1"/>
      <c r="G49" s="1" t="s">
        <v>14</v>
      </c>
      <c r="H49" s="1"/>
      <c r="I49" s="1" t="s">
        <v>15</v>
      </c>
      <c r="J49" s="1"/>
      <c r="K49" s="1"/>
      <c r="L49" s="1"/>
      <c r="M49" s="1"/>
      <c r="N49" s="1"/>
      <c r="O49" s="1"/>
      <c r="P49" s="1"/>
      <c r="Q49" s="1"/>
    </row>
    <row r="50" spans="1:17" ht="15" customHeight="1" thickBot="1" x14ac:dyDescent="0.3">
      <c r="A50" s="3" t="s">
        <v>108</v>
      </c>
      <c r="B50" s="1" t="s">
        <v>41</v>
      </c>
      <c r="C50" s="1" t="s">
        <v>109</v>
      </c>
      <c r="D50" s="1"/>
      <c r="E50" s="1"/>
      <c r="F50" s="1" t="s">
        <v>14</v>
      </c>
      <c r="G50" s="1"/>
      <c r="H50" s="1"/>
      <c r="I50" s="1"/>
      <c r="J50" s="1"/>
      <c r="K50" s="1" t="s">
        <v>15</v>
      </c>
      <c r="L50" s="1"/>
      <c r="M50" s="1"/>
      <c r="N50" s="1"/>
      <c r="O50" s="1"/>
      <c r="P50" s="1"/>
      <c r="Q50" s="1"/>
    </row>
    <row r="51" spans="1:17" ht="15" customHeight="1" thickBot="1" x14ac:dyDescent="0.3">
      <c r="A51" s="3" t="s">
        <v>110</v>
      </c>
      <c r="B51" s="1" t="s">
        <v>41</v>
      </c>
      <c r="C51" s="1" t="s">
        <v>111</v>
      </c>
      <c r="D51" s="1"/>
      <c r="E51" s="1"/>
      <c r="F51" s="1" t="s">
        <v>15</v>
      </c>
      <c r="G51" s="1"/>
      <c r="H51" s="1"/>
      <c r="I51" s="1" t="s">
        <v>14</v>
      </c>
      <c r="J51" s="1"/>
      <c r="K51" s="1"/>
      <c r="L51" s="1"/>
      <c r="M51" s="1"/>
      <c r="N51" s="1"/>
      <c r="O51" s="1"/>
      <c r="P51" s="1"/>
      <c r="Q51" s="1"/>
    </row>
    <row r="52" spans="1:17" ht="15" customHeight="1" thickBot="1" x14ac:dyDescent="0.3">
      <c r="A52" s="3" t="s">
        <v>112</v>
      </c>
      <c r="B52" s="1" t="s">
        <v>41</v>
      </c>
      <c r="C52" s="1" t="s">
        <v>113</v>
      </c>
      <c r="D52" s="1"/>
      <c r="E52" s="1"/>
      <c r="F52" s="1"/>
      <c r="G52" s="1" t="s">
        <v>14</v>
      </c>
      <c r="H52" s="1"/>
      <c r="I52" s="1" t="s">
        <v>15</v>
      </c>
      <c r="J52" s="1"/>
      <c r="K52" s="1"/>
      <c r="L52" s="1"/>
      <c r="M52" s="1"/>
      <c r="N52" s="1"/>
      <c r="O52" s="1"/>
      <c r="P52" s="1"/>
      <c r="Q52" s="1"/>
    </row>
    <row r="53" spans="1:17" ht="15" customHeight="1" thickBot="1" x14ac:dyDescent="0.3">
      <c r="A53" s="3" t="s">
        <v>114</v>
      </c>
      <c r="B53" s="1" t="s">
        <v>41</v>
      </c>
      <c r="C53" s="1" t="s">
        <v>115</v>
      </c>
      <c r="D53" s="1"/>
      <c r="E53" s="1"/>
      <c r="F53" s="1"/>
      <c r="G53" s="1"/>
      <c r="H53" s="1"/>
      <c r="I53" s="1" t="s">
        <v>15</v>
      </c>
      <c r="J53" s="1"/>
      <c r="K53" s="1" t="s">
        <v>14</v>
      </c>
      <c r="L53" s="1"/>
      <c r="M53" s="1"/>
      <c r="N53" s="1"/>
      <c r="O53" s="1"/>
      <c r="P53" s="1"/>
      <c r="Q53" s="1"/>
    </row>
    <row r="54" spans="1:17" ht="15" customHeight="1" thickBot="1" x14ac:dyDescent="0.3">
      <c r="A54" s="3" t="s">
        <v>116</v>
      </c>
      <c r="B54" s="1" t="s">
        <v>41</v>
      </c>
      <c r="C54" s="1" t="s">
        <v>117</v>
      </c>
      <c r="D54" s="1"/>
      <c r="E54" s="1"/>
      <c r="F54" s="1"/>
      <c r="G54" s="1"/>
      <c r="H54" s="1" t="s">
        <v>14</v>
      </c>
      <c r="I54" s="1" t="s">
        <v>15</v>
      </c>
      <c r="J54" s="1"/>
      <c r="K54" s="1"/>
      <c r="L54" s="1"/>
      <c r="M54" s="1"/>
      <c r="N54" s="1"/>
      <c r="O54" s="1"/>
      <c r="P54" s="1"/>
      <c r="Q54" s="1"/>
    </row>
    <row r="55" spans="1:17" ht="15" customHeight="1" thickBot="1" x14ac:dyDescent="0.3">
      <c r="A55" s="3" t="s">
        <v>118</v>
      </c>
      <c r="B55" s="1" t="s">
        <v>41</v>
      </c>
      <c r="C55" s="1" t="s">
        <v>119</v>
      </c>
      <c r="D55" s="1"/>
      <c r="E55" s="1"/>
      <c r="F55" s="1"/>
      <c r="G55" s="1"/>
      <c r="H55" s="1" t="s">
        <v>14</v>
      </c>
      <c r="I55" s="1" t="s">
        <v>15</v>
      </c>
      <c r="J55" s="1"/>
      <c r="K55" s="1"/>
      <c r="L55" s="1"/>
      <c r="M55" s="1"/>
      <c r="N55" s="1"/>
      <c r="O55" s="1"/>
      <c r="P55" s="1"/>
      <c r="Q55" s="1"/>
    </row>
    <row r="56" spans="1:17" ht="15" customHeight="1" thickBot="1" x14ac:dyDescent="0.3">
      <c r="A56" s="3" t="s">
        <v>120</v>
      </c>
      <c r="B56" s="1" t="s">
        <v>41</v>
      </c>
      <c r="C56" s="1" t="s">
        <v>121</v>
      </c>
      <c r="D56" s="1"/>
      <c r="E56" s="1"/>
      <c r="F56" s="1"/>
      <c r="G56" s="1"/>
      <c r="H56" s="1"/>
      <c r="I56" s="1" t="s">
        <v>15</v>
      </c>
      <c r="J56" s="1"/>
      <c r="K56" s="1" t="s">
        <v>14</v>
      </c>
      <c r="L56" s="1"/>
      <c r="M56" s="1"/>
      <c r="N56" s="1"/>
      <c r="O56" s="1"/>
      <c r="P56" s="1"/>
      <c r="Q56" s="1"/>
    </row>
    <row r="57" spans="1:17" ht="15" customHeight="1" thickBot="1" x14ac:dyDescent="0.3">
      <c r="A57" s="3" t="s">
        <v>122</v>
      </c>
      <c r="B57" s="1" t="s">
        <v>41</v>
      </c>
      <c r="C57" s="1" t="s">
        <v>123</v>
      </c>
      <c r="D57" s="1"/>
      <c r="E57" s="1"/>
      <c r="F57" s="1" t="s">
        <v>14</v>
      </c>
      <c r="G57" s="1"/>
      <c r="H57" s="1"/>
      <c r="I57" s="1" t="s">
        <v>15</v>
      </c>
      <c r="J57" s="1"/>
      <c r="K57" s="1"/>
      <c r="L57" s="1"/>
      <c r="M57" s="1"/>
      <c r="N57" s="1"/>
      <c r="O57" s="1"/>
      <c r="P57" s="1"/>
      <c r="Q57" s="1"/>
    </row>
    <row r="58" spans="1:17" ht="15" customHeight="1" thickBot="1" x14ac:dyDescent="0.3">
      <c r="A58" s="3" t="s">
        <v>124</v>
      </c>
      <c r="B58" s="1" t="s">
        <v>41</v>
      </c>
      <c r="C58" s="1" t="s">
        <v>125</v>
      </c>
      <c r="D58" s="1" t="s">
        <v>15</v>
      </c>
      <c r="E58" s="1"/>
      <c r="F58" s="1"/>
      <c r="G58" s="1"/>
      <c r="H58" s="1" t="s">
        <v>14</v>
      </c>
      <c r="I58" s="1"/>
      <c r="J58" s="1"/>
      <c r="K58" s="1"/>
      <c r="L58" s="1"/>
      <c r="M58" s="1"/>
      <c r="N58" s="1"/>
      <c r="O58" s="1"/>
      <c r="P58" s="1"/>
      <c r="Q58" s="1"/>
    </row>
    <row r="59" spans="1:17" ht="15" customHeight="1" thickBot="1" x14ac:dyDescent="0.3">
      <c r="A59" s="3" t="s">
        <v>126</v>
      </c>
      <c r="B59" s="1" t="s">
        <v>41</v>
      </c>
      <c r="C59" s="1" t="s">
        <v>127</v>
      </c>
      <c r="D59" s="1"/>
      <c r="E59" s="1"/>
      <c r="F59" s="1" t="s">
        <v>14</v>
      </c>
      <c r="G59" s="1"/>
      <c r="H59" s="1"/>
      <c r="I59" s="1" t="s">
        <v>15</v>
      </c>
      <c r="J59" s="1"/>
      <c r="K59" s="1"/>
      <c r="L59" s="1"/>
      <c r="M59" s="1"/>
      <c r="N59" s="1"/>
      <c r="O59" s="1"/>
      <c r="P59" s="1"/>
      <c r="Q59" s="1"/>
    </row>
    <row r="60" spans="1:17" ht="15" customHeight="1" thickBot="1" x14ac:dyDescent="0.3">
      <c r="A60" s="3" t="s">
        <v>128</v>
      </c>
      <c r="B60" s="1" t="s">
        <v>41</v>
      </c>
      <c r="C60" s="1" t="s">
        <v>129</v>
      </c>
      <c r="D60" s="1"/>
      <c r="E60" s="1"/>
      <c r="F60" s="1"/>
      <c r="G60" s="1"/>
      <c r="H60" s="1"/>
      <c r="I60" s="1" t="s">
        <v>15</v>
      </c>
      <c r="J60" s="1"/>
      <c r="K60" s="1" t="s">
        <v>14</v>
      </c>
      <c r="L60" s="1"/>
      <c r="M60" s="1"/>
      <c r="N60" s="1"/>
      <c r="O60" s="1"/>
      <c r="P60" s="1"/>
      <c r="Q60" s="1"/>
    </row>
    <row r="61" spans="1:17" ht="15" customHeight="1" thickBot="1" x14ac:dyDescent="0.3">
      <c r="A61" s="3" t="s">
        <v>130</v>
      </c>
      <c r="B61" s="1" t="s">
        <v>41</v>
      </c>
      <c r="C61" s="1" t="s">
        <v>131</v>
      </c>
      <c r="D61" s="1" t="s">
        <v>15</v>
      </c>
      <c r="E61" s="1"/>
      <c r="F61" s="1"/>
      <c r="G61" s="1"/>
      <c r="H61" s="1" t="s">
        <v>14</v>
      </c>
      <c r="I61" s="1"/>
      <c r="J61" s="1"/>
      <c r="K61" s="1"/>
      <c r="L61" s="1"/>
      <c r="M61" s="1"/>
      <c r="N61" s="1"/>
      <c r="O61" s="1"/>
      <c r="P61" s="1"/>
      <c r="Q61" s="1"/>
    </row>
    <row r="62" spans="1:17" ht="15" customHeight="1" thickBot="1" x14ac:dyDescent="0.3">
      <c r="A62" s="3" t="s">
        <v>132</v>
      </c>
      <c r="B62" s="1" t="s">
        <v>41</v>
      </c>
      <c r="C62" s="1" t="s">
        <v>133</v>
      </c>
      <c r="D62" s="1" t="s">
        <v>14</v>
      </c>
      <c r="E62" s="1"/>
      <c r="F62" s="1"/>
      <c r="G62" s="1"/>
      <c r="H62" s="1" t="s">
        <v>15</v>
      </c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 thickBot="1" x14ac:dyDescent="0.3">
      <c r="A63" s="3" t="s">
        <v>134</v>
      </c>
      <c r="B63" s="1" t="s">
        <v>41</v>
      </c>
      <c r="C63" s="1" t="s">
        <v>135</v>
      </c>
      <c r="D63" s="1"/>
      <c r="E63" s="1" t="s">
        <v>14</v>
      </c>
      <c r="F63" s="1"/>
      <c r="G63" s="1"/>
      <c r="H63" s="1"/>
      <c r="I63" s="1" t="s">
        <v>15</v>
      </c>
      <c r="J63" s="1"/>
      <c r="K63" s="1"/>
      <c r="L63" s="1"/>
      <c r="M63" s="1"/>
      <c r="N63" s="1"/>
      <c r="O63" s="1"/>
      <c r="P63" s="1"/>
      <c r="Q63" s="1"/>
    </row>
    <row r="64" spans="1:17" ht="15" customHeight="1" thickBot="1" x14ac:dyDescent="0.3">
      <c r="A64" s="3" t="s">
        <v>136</v>
      </c>
      <c r="B64" s="1" t="s">
        <v>41</v>
      </c>
      <c r="C64" s="1" t="s">
        <v>137</v>
      </c>
      <c r="D64" s="1"/>
      <c r="E64" s="1"/>
      <c r="F64" s="1"/>
      <c r="G64" s="1"/>
      <c r="H64" s="1" t="s">
        <v>15</v>
      </c>
      <c r="I64" s="1" t="s">
        <v>14</v>
      </c>
      <c r="J64" s="1"/>
      <c r="K64" s="1"/>
      <c r="L64" s="1"/>
      <c r="M64" s="1"/>
      <c r="N64" s="1"/>
      <c r="O64" s="1"/>
      <c r="P64" s="1"/>
      <c r="Q64" s="1"/>
    </row>
    <row r="65" spans="1:17" ht="17.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7.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7.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7.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7.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7.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7.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7.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7.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7.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7.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7.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7.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7.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7.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7.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7.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7.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7.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7.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7.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7.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7.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7.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7.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7.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7.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7.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7.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7.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7.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7.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7.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7.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7.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7.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7.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7.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7.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7.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7.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7.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7.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7.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7.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7.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7.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7.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7.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7.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7.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7.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7.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7.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7.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7.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7.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7.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7.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7.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7.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7.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7.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7.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7.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7.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</sheetData>
  <autoFilter ref="B1:B164" xr:uid="{BCD9FA93-9CE6-4DEF-81AA-4174B91EE2BA}"/>
  <phoneticPr fontId="3" type="noConversion"/>
  <conditionalFormatting sqref="C15:C64"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E33C9-B574-4AFE-B787-9EE024D5C131}">
  <dimension ref="B1:J35"/>
  <sheetViews>
    <sheetView tabSelected="1" zoomScale="70" zoomScaleNormal="70" workbookViewId="0">
      <selection activeCell="H31" sqref="H31"/>
    </sheetView>
  </sheetViews>
  <sheetFormatPr defaultRowHeight="17" x14ac:dyDescent="0.45"/>
  <cols>
    <col min="2" max="2" width="3.6640625" customWidth="1"/>
    <col min="3" max="3" width="12.75" customWidth="1"/>
    <col min="5" max="5" width="8.6640625" style="7"/>
    <col min="7" max="7" width="37.1640625" customWidth="1"/>
    <col min="8" max="8" width="13.58203125" customWidth="1"/>
    <col min="10" max="10" width="2.9140625" customWidth="1"/>
    <col min="13" max="13" width="13.6640625" customWidth="1"/>
  </cols>
  <sheetData>
    <row r="1" spans="2:10" ht="17.5" thickBot="1" x14ac:dyDescent="0.5"/>
    <row r="2" spans="2:10" x14ac:dyDescent="0.45">
      <c r="B2" s="20"/>
      <c r="C2" s="18"/>
      <c r="D2" s="18"/>
      <c r="E2" s="19"/>
      <c r="F2" s="18"/>
      <c r="G2" s="18"/>
      <c r="H2" s="18"/>
      <c r="I2" s="18"/>
      <c r="J2" s="17"/>
    </row>
    <row r="3" spans="2:10" x14ac:dyDescent="0.45">
      <c r="B3" s="15"/>
      <c r="C3" s="25" t="s">
        <v>158</v>
      </c>
      <c r="D3" s="25"/>
      <c r="E3" s="25"/>
      <c r="G3" s="14" t="s">
        <v>157</v>
      </c>
      <c r="H3" s="21" t="s">
        <v>159</v>
      </c>
      <c r="I3" s="14" t="s">
        <v>146</v>
      </c>
      <c r="J3" s="12"/>
    </row>
    <row r="4" spans="2:10" x14ac:dyDescent="0.45">
      <c r="B4" s="15"/>
      <c r="C4" s="14" t="s">
        <v>148</v>
      </c>
      <c r="D4" s="14" t="s">
        <v>147</v>
      </c>
      <c r="E4" s="13" t="s">
        <v>146</v>
      </c>
      <c r="G4" s="14" t="s">
        <v>156</v>
      </c>
      <c r="H4" s="14">
        <f>SUM(D5:D12)/2</f>
        <v>9</v>
      </c>
      <c r="I4" s="13">
        <f>20/5</f>
        <v>4</v>
      </c>
      <c r="J4" s="12"/>
    </row>
    <row r="5" spans="2:10" x14ac:dyDescent="0.45">
      <c r="B5" s="15"/>
      <c r="C5" s="14" t="s">
        <v>145</v>
      </c>
      <c r="D5" s="14">
        <v>2</v>
      </c>
      <c r="E5" s="13">
        <f>D5*$I$4</f>
        <v>8</v>
      </c>
      <c r="G5" s="14" t="s">
        <v>155</v>
      </c>
      <c r="H5" s="14">
        <f>SUM(D16:D23)/2</f>
        <v>18</v>
      </c>
      <c r="I5" s="13">
        <f>50/9</f>
        <v>5.5555555555555554</v>
      </c>
      <c r="J5" s="12"/>
    </row>
    <row r="6" spans="2:10" x14ac:dyDescent="0.45">
      <c r="B6" s="15"/>
      <c r="C6" s="14" t="s">
        <v>144</v>
      </c>
      <c r="D6" s="14">
        <v>3</v>
      </c>
      <c r="E6" s="13">
        <f>D6*$I$4</f>
        <v>12</v>
      </c>
      <c r="G6" s="14" t="s">
        <v>182</v>
      </c>
      <c r="H6" s="14">
        <f>SUM(D27:D34)/2</f>
        <v>36</v>
      </c>
      <c r="I6" s="13">
        <f>30/21</f>
        <v>1.4285714285714286</v>
      </c>
      <c r="J6" s="12"/>
    </row>
    <row r="7" spans="2:10" x14ac:dyDescent="0.45">
      <c r="B7" s="15"/>
      <c r="C7" s="14" t="s">
        <v>143</v>
      </c>
      <c r="D7" s="14">
        <v>3</v>
      </c>
      <c r="E7" s="13">
        <f>D7*$I$4</f>
        <v>12</v>
      </c>
      <c r="H7" s="14" t="str">
        <f>SUM(H4:H6)&amp;"명"</f>
        <v>63명</v>
      </c>
      <c r="J7" s="12"/>
    </row>
    <row r="8" spans="2:10" x14ac:dyDescent="0.45">
      <c r="B8" s="15"/>
      <c r="C8" s="14" t="s">
        <v>142</v>
      </c>
      <c r="D8" s="14">
        <v>0</v>
      </c>
      <c r="E8" s="13">
        <f>D8*$I$4</f>
        <v>0</v>
      </c>
      <c r="J8" s="12"/>
    </row>
    <row r="9" spans="2:10" x14ac:dyDescent="0.45">
      <c r="B9" s="15"/>
      <c r="C9" s="14" t="s">
        <v>141</v>
      </c>
      <c r="D9" s="14">
        <v>2</v>
      </c>
      <c r="E9" s="13">
        <f>D9*$I$4</f>
        <v>8</v>
      </c>
      <c r="J9" s="12"/>
    </row>
    <row r="10" spans="2:10" x14ac:dyDescent="0.45">
      <c r="B10" s="15"/>
      <c r="C10" s="14" t="s">
        <v>140</v>
      </c>
      <c r="D10" s="14">
        <v>3</v>
      </c>
      <c r="E10" s="13">
        <f>D10*$I$4</f>
        <v>12</v>
      </c>
      <c r="J10" s="12"/>
    </row>
    <row r="11" spans="2:10" x14ac:dyDescent="0.45">
      <c r="B11" s="15"/>
      <c r="C11" s="14" t="s">
        <v>139</v>
      </c>
      <c r="D11" s="14">
        <v>0</v>
      </c>
      <c r="E11" s="13">
        <f>D11*$I$4</f>
        <v>0</v>
      </c>
      <c r="J11" s="12"/>
    </row>
    <row r="12" spans="2:10" x14ac:dyDescent="0.45">
      <c r="B12" s="15"/>
      <c r="C12" s="14" t="s">
        <v>138</v>
      </c>
      <c r="D12" s="14">
        <v>5</v>
      </c>
      <c r="E12" s="13">
        <f>D12*$I$4</f>
        <v>20</v>
      </c>
      <c r="J12" s="12"/>
    </row>
    <row r="13" spans="2:10" x14ac:dyDescent="0.45">
      <c r="B13" s="15"/>
      <c r="J13" s="12"/>
    </row>
    <row r="14" spans="2:10" x14ac:dyDescent="0.45">
      <c r="B14" s="15"/>
      <c r="C14" s="25" t="s">
        <v>181</v>
      </c>
      <c r="D14" s="25"/>
      <c r="E14" s="25"/>
      <c r="G14" s="26" t="s">
        <v>154</v>
      </c>
      <c r="H14" s="27"/>
      <c r="I14" s="14" t="s">
        <v>153</v>
      </c>
      <c r="J14" s="12"/>
    </row>
    <row r="15" spans="2:10" x14ac:dyDescent="0.45">
      <c r="B15" s="15"/>
      <c r="C15" s="14" t="s">
        <v>148</v>
      </c>
      <c r="D15" s="14" t="s">
        <v>147</v>
      </c>
      <c r="E15" s="13" t="s">
        <v>146</v>
      </c>
      <c r="G15" s="14" t="s">
        <v>173</v>
      </c>
      <c r="H15" s="13">
        <f t="shared" ref="H15:H22" si="0">E5+E16+E27</f>
        <v>47.047619047619044</v>
      </c>
      <c r="I15" s="14"/>
      <c r="J15" s="12"/>
    </row>
    <row r="16" spans="2:10" x14ac:dyDescent="0.45">
      <c r="B16" s="15"/>
      <c r="C16" s="14" t="s">
        <v>145</v>
      </c>
      <c r="D16" s="14">
        <v>6</v>
      </c>
      <c r="E16" s="13">
        <f>D16*$I$5</f>
        <v>33.333333333333329</v>
      </c>
      <c r="G16" s="14" t="s">
        <v>174</v>
      </c>
      <c r="H16" s="13">
        <f t="shared" si="0"/>
        <v>38.507936507936506</v>
      </c>
      <c r="I16" s="14"/>
      <c r="J16" s="12"/>
    </row>
    <row r="17" spans="2:10" x14ac:dyDescent="0.45">
      <c r="B17" s="15"/>
      <c r="C17" s="14" t="s">
        <v>144</v>
      </c>
      <c r="D17" s="14">
        <v>4</v>
      </c>
      <c r="E17" s="13">
        <f>D17*$I$5</f>
        <v>22.222222222222221</v>
      </c>
      <c r="G17" s="14" t="s">
        <v>175</v>
      </c>
      <c r="H17" s="13">
        <f t="shared" si="0"/>
        <v>54.222222222222221</v>
      </c>
      <c r="I17" s="14"/>
      <c r="J17" s="12"/>
    </row>
    <row r="18" spans="2:10" x14ac:dyDescent="0.45">
      <c r="B18" s="15"/>
      <c r="C18" s="14" t="s">
        <v>143</v>
      </c>
      <c r="D18" s="14">
        <v>4</v>
      </c>
      <c r="E18" s="13">
        <f>D18*$I$5</f>
        <v>22.222222222222221</v>
      </c>
      <c r="G18" s="14" t="s">
        <v>176</v>
      </c>
      <c r="H18" s="13">
        <f t="shared" si="0"/>
        <v>21.111111111111111</v>
      </c>
      <c r="I18" s="14"/>
      <c r="J18" s="12"/>
    </row>
    <row r="19" spans="2:10" x14ac:dyDescent="0.45">
      <c r="B19" s="15"/>
      <c r="C19" s="14" t="s">
        <v>142</v>
      </c>
      <c r="D19" s="14">
        <v>2</v>
      </c>
      <c r="E19" s="13">
        <f>D19*$I$5</f>
        <v>11.111111111111111</v>
      </c>
      <c r="G19" s="14" t="s">
        <v>177</v>
      </c>
      <c r="H19" s="13">
        <f t="shared" si="0"/>
        <v>72.285714285714292</v>
      </c>
      <c r="I19" s="14" t="s">
        <v>152</v>
      </c>
      <c r="J19" s="12"/>
    </row>
    <row r="20" spans="2:10" x14ac:dyDescent="0.45">
      <c r="B20" s="15"/>
      <c r="C20" s="14" t="s">
        <v>141</v>
      </c>
      <c r="D20" s="14">
        <v>9</v>
      </c>
      <c r="E20" s="13">
        <f>D20*$I$5</f>
        <v>50</v>
      </c>
      <c r="G20" s="14" t="s">
        <v>178</v>
      </c>
      <c r="H20" s="13">
        <f t="shared" si="0"/>
        <v>75.333333333333329</v>
      </c>
      <c r="I20" s="14" t="s">
        <v>151</v>
      </c>
      <c r="J20" s="12"/>
    </row>
    <row r="21" spans="2:10" x14ac:dyDescent="0.45">
      <c r="B21" s="15"/>
      <c r="C21" s="14" t="s">
        <v>140</v>
      </c>
      <c r="D21" s="14">
        <v>6</v>
      </c>
      <c r="E21" s="13">
        <f>D21*$I$5</f>
        <v>33.333333333333329</v>
      </c>
      <c r="G21" s="14" t="s">
        <v>179</v>
      </c>
      <c r="H21" s="13">
        <f t="shared" si="0"/>
        <v>6.9841269841269842</v>
      </c>
      <c r="I21" s="14"/>
      <c r="J21" s="12"/>
    </row>
    <row r="22" spans="2:10" x14ac:dyDescent="0.45">
      <c r="B22" s="15"/>
      <c r="C22" s="14" t="s">
        <v>139</v>
      </c>
      <c r="D22" s="14">
        <v>1</v>
      </c>
      <c r="E22" s="13">
        <f>D22*$I$5</f>
        <v>5.5555555555555554</v>
      </c>
      <c r="G22" s="14" t="s">
        <v>180</v>
      </c>
      <c r="H22" s="13">
        <f t="shared" si="0"/>
        <v>59.365079365079367</v>
      </c>
      <c r="I22" s="14" t="s">
        <v>150</v>
      </c>
      <c r="J22" s="12"/>
    </row>
    <row r="23" spans="2:10" x14ac:dyDescent="0.45">
      <c r="B23" s="15"/>
      <c r="C23" s="14" t="s">
        <v>138</v>
      </c>
      <c r="D23" s="14">
        <v>4</v>
      </c>
      <c r="E23" s="13">
        <f>D23*$I$5</f>
        <v>22.222222222222221</v>
      </c>
      <c r="J23" s="12"/>
    </row>
    <row r="24" spans="2:10" x14ac:dyDescent="0.45">
      <c r="B24" s="15"/>
      <c r="J24" s="12"/>
    </row>
    <row r="25" spans="2:10" x14ac:dyDescent="0.45">
      <c r="B25" s="15"/>
      <c r="C25" s="25" t="s">
        <v>149</v>
      </c>
      <c r="D25" s="25"/>
      <c r="E25" s="25"/>
      <c r="G25" s="26" t="s">
        <v>164</v>
      </c>
      <c r="H25" s="27"/>
      <c r="J25" s="12"/>
    </row>
    <row r="26" spans="2:10" x14ac:dyDescent="0.45">
      <c r="B26" s="15"/>
      <c r="C26" s="14" t="s">
        <v>148</v>
      </c>
      <c r="D26" s="14" t="s">
        <v>147</v>
      </c>
      <c r="E26" s="13" t="s">
        <v>146</v>
      </c>
      <c r="G26" s="21" t="s">
        <v>168</v>
      </c>
      <c r="H26" s="21" t="s">
        <v>160</v>
      </c>
      <c r="J26" s="12"/>
    </row>
    <row r="27" spans="2:10" x14ac:dyDescent="0.45">
      <c r="B27" s="15"/>
      <c r="C27" s="14" t="s">
        <v>145</v>
      </c>
      <c r="D27" s="14">
        <v>4</v>
      </c>
      <c r="E27" s="13">
        <f>D27*$I$6</f>
        <v>5.7142857142857144</v>
      </c>
      <c r="G27" s="16" t="s">
        <v>169</v>
      </c>
      <c r="H27" s="16" t="s">
        <v>160</v>
      </c>
      <c r="J27" s="12"/>
    </row>
    <row r="28" spans="2:10" x14ac:dyDescent="0.45">
      <c r="B28" s="15"/>
      <c r="C28" s="14" t="s">
        <v>144</v>
      </c>
      <c r="D28" s="14">
        <v>3</v>
      </c>
      <c r="E28" s="13">
        <f>D28*$I$6</f>
        <v>4.2857142857142856</v>
      </c>
      <c r="G28" s="16" t="s">
        <v>170</v>
      </c>
      <c r="H28" s="16" t="s">
        <v>161</v>
      </c>
      <c r="J28" s="12"/>
    </row>
    <row r="29" spans="2:10" x14ac:dyDescent="0.45">
      <c r="B29" s="15"/>
      <c r="C29" s="14" t="s">
        <v>143</v>
      </c>
      <c r="D29" s="14">
        <v>14</v>
      </c>
      <c r="E29" s="13">
        <f>D29*$I$6</f>
        <v>20</v>
      </c>
      <c r="G29" s="16" t="s">
        <v>171</v>
      </c>
      <c r="H29" s="16" t="s">
        <v>161</v>
      </c>
      <c r="J29" s="12"/>
    </row>
    <row r="30" spans="2:10" x14ac:dyDescent="0.45">
      <c r="B30" s="15"/>
      <c r="C30" s="14" t="s">
        <v>142</v>
      </c>
      <c r="D30" s="14">
        <v>7</v>
      </c>
      <c r="E30" s="13">
        <f>D30*$I$6</f>
        <v>10</v>
      </c>
      <c r="G30" s="16" t="s">
        <v>172</v>
      </c>
      <c r="H30" s="16" t="s">
        <v>163</v>
      </c>
      <c r="J30" s="12"/>
    </row>
    <row r="31" spans="2:10" x14ac:dyDescent="0.45">
      <c r="B31" s="15"/>
      <c r="C31" s="14" t="s">
        <v>141</v>
      </c>
      <c r="D31" s="14">
        <v>10</v>
      </c>
      <c r="E31" s="13">
        <f>D31*$I$6</f>
        <v>14.285714285714286</v>
      </c>
      <c r="J31" s="12"/>
    </row>
    <row r="32" spans="2:10" x14ac:dyDescent="0.45">
      <c r="B32" s="15"/>
      <c r="C32" s="14" t="s">
        <v>140</v>
      </c>
      <c r="D32" s="14">
        <v>21</v>
      </c>
      <c r="E32" s="13">
        <f>D32*$I$6</f>
        <v>30</v>
      </c>
      <c r="J32" s="12"/>
    </row>
    <row r="33" spans="2:10" x14ac:dyDescent="0.45">
      <c r="B33" s="15"/>
      <c r="C33" s="14" t="s">
        <v>139</v>
      </c>
      <c r="D33" s="14">
        <v>1</v>
      </c>
      <c r="E33" s="13">
        <f>D33*$I$6</f>
        <v>1.4285714285714286</v>
      </c>
      <c r="J33" s="12"/>
    </row>
    <row r="34" spans="2:10" x14ac:dyDescent="0.45">
      <c r="B34" s="15"/>
      <c r="C34" s="14" t="s">
        <v>138</v>
      </c>
      <c r="D34" s="14">
        <v>12</v>
      </c>
      <c r="E34" s="13">
        <f>D34*$I$6</f>
        <v>17.142857142857142</v>
      </c>
      <c r="J34" s="12"/>
    </row>
    <row r="35" spans="2:10" ht="17.5" thickBot="1" x14ac:dyDescent="0.5">
      <c r="B35" s="11"/>
      <c r="C35" s="9"/>
      <c r="D35" s="9"/>
      <c r="E35" s="10"/>
      <c r="F35" s="9"/>
      <c r="G35" s="9"/>
      <c r="H35" s="9"/>
      <c r="I35" s="9"/>
      <c r="J35" s="8"/>
    </row>
  </sheetData>
  <mergeCells count="5">
    <mergeCell ref="C3:E3"/>
    <mergeCell ref="C14:E14"/>
    <mergeCell ref="G14:H14"/>
    <mergeCell ref="C25:E25"/>
    <mergeCell ref="G25:H25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투표지</vt:lpstr>
      <vt:lpstr>환산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송석</dc:creator>
  <cp:lastModifiedBy>송석</cp:lastModifiedBy>
  <dcterms:created xsi:type="dcterms:W3CDTF">2022-05-17T06:35:23Z</dcterms:created>
  <dcterms:modified xsi:type="dcterms:W3CDTF">2022-05-17T15:40:27Z</dcterms:modified>
</cp:coreProperties>
</file>